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<sst xmlns="http://schemas.openxmlformats.org/spreadsheetml/2006/main" count="24" uniqueCount="24">
  <si>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附件2</t>
  </si>
  <si>
    <t>2018年度全市服务业“小进规”政策
资金分配方案</t>
  </si>
  <si>
    <t>奖励总企业数（个）</t>
  </si>
  <si>
    <t>入库奖励企业数（个）</t>
  </si>
  <si>
    <t>经营奖励企业数（个）</t>
  </si>
  <si>
    <t>奖励金额（万元）</t>
  </si>
  <si>
    <t>市级
财政</t>
  </si>
  <si>
    <t>区级
财政</t>
  </si>
  <si>
    <t>合计</t>
  </si>
  <si>
    <t>江岸区</t>
  </si>
  <si>
    <t>江汉区</t>
  </si>
  <si>
    <t>硚口区</t>
  </si>
  <si>
    <t>汉阳区</t>
  </si>
  <si>
    <t>武昌区</t>
  </si>
  <si>
    <t>青山区</t>
  </si>
  <si>
    <t>洪山区</t>
  </si>
  <si>
    <t>蔡甸区</t>
  </si>
  <si>
    <t>江夏区</t>
  </si>
  <si>
    <t>黄陂区</t>
  </si>
  <si>
    <t>新洲区</t>
  </si>
  <si>
    <t>东湖开发区</t>
  </si>
  <si>
    <t>武汉开发区</t>
  </si>
  <si>
    <t>武汉临空港开发区</t>
  </si>
  <si>
    <t>东湖风景区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</si>
</sst>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楷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32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D9" sqref="D9"/>
    </sheetView>
  </sheetViews>
  <sheetFormatPr defaultColWidth="9" defaultRowHeight="14.25" outlineLevelCol="6"/>
  <cols>
    <col min="1" max="1" width="19.125" style="3" customWidth="1"/>
    <col min="2" max="7" width="9.25" customWidth="1"/>
  </cols>
  <sheetData>
    <row r="1" s="1" customFormat="1" ht="21" customHeight="1" spans="1:7">
      <c r="A1" s="1" t="s">
        <v>0</v>
      </c>
      <c r="B1" s="4"/>
      <c r="C1" s="5"/>
      <c r="G1" s="6"/>
    </row>
    <row r="2" ht="50" customHeight="1" spans="1:7">
      <c r="A2" s="7" t="s">
        <v>1</v>
      </c>
      <c r="B2" s="8"/>
      <c r="C2" s="8"/>
      <c r="D2" s="8"/>
      <c r="E2" s="8"/>
      <c r="F2" s="8"/>
      <c r="G2" s="8"/>
    </row>
    <row r="3" s="2" customFormat="1" ht="33" customHeight="1" spans="1:7">
      <c r="A3" s="9"/>
      <c r="B3" s="9" t="s">
        <v>2</v>
      </c>
      <c r="C3" s="9" t="s">
        <v>3</v>
      </c>
      <c r="D3" s="9" t="s">
        <v>4</v>
      </c>
      <c r="E3" s="10" t="s">
        <v>5</v>
      </c>
      <c r="F3" s="11"/>
      <c r="G3" s="12"/>
    </row>
    <row r="4" s="2" customFormat="1" ht="33" customHeight="1" spans="1:7">
      <c r="A4" s="13"/>
      <c r="B4" s="13"/>
      <c r="C4" s="13"/>
      <c r="D4" s="13"/>
      <c r="E4" s="13"/>
      <c r="F4" s="14" t="s">
        <v>6</v>
      </c>
      <c r="G4" s="14" t="s">
        <v>7</v>
      </c>
    </row>
    <row r="5" ht="34" customHeight="1" spans="1:7">
      <c r="A5" s="15" t="s">
        <v>8</v>
      </c>
      <c r="B5" s="16">
        <f>SUM(B6:B20)</f>
        <v>1071</v>
      </c>
      <c r="C5" s="16">
        <f>SUM(C6:C20)</f>
        <v>1024</v>
      </c>
      <c r="D5" s="16">
        <f>SUM(D6:D20)</f>
        <v>47</v>
      </c>
      <c r="E5" s="16">
        <f>B5*5</f>
        <v>5355</v>
      </c>
      <c r="F5" s="16">
        <f>E5*0.5</f>
        <v>2677.5</v>
      </c>
      <c r="G5" s="16">
        <f>E5*0.5</f>
        <v>2677.5</v>
      </c>
    </row>
    <row r="6" ht="34" customHeight="1" spans="1:7">
      <c r="A6" s="17" t="s">
        <v>9</v>
      </c>
      <c r="B6" s="18">
        <f t="shared" ref="B6:B20" si="0">C6+D6</f>
        <v>82</v>
      </c>
      <c r="C6" s="18">
        <v>78</v>
      </c>
      <c r="D6" s="18">
        <v>4</v>
      </c>
      <c r="E6" s="18">
        <f>B6*5</f>
        <v>410</v>
      </c>
      <c r="F6" s="18">
        <f t="shared" ref="F6:F20" si="1">E6*0.5</f>
        <v>205</v>
      </c>
      <c r="G6" s="18">
        <f t="shared" ref="G6:G20" si="2">E6*0.5</f>
        <v>205</v>
      </c>
    </row>
    <row r="7" ht="34" customHeight="1" spans="1:7">
      <c r="A7" s="19" t="s">
        <v>10</v>
      </c>
      <c r="B7" s="18">
        <f t="shared" si="0"/>
        <v>93</v>
      </c>
      <c r="C7" s="18">
        <v>88</v>
      </c>
      <c r="D7" s="18">
        <v>5</v>
      </c>
      <c r="E7" s="18">
        <f t="shared" ref="E6:E20" si="3">B7*5</f>
        <v>465</v>
      </c>
      <c r="F7" s="18">
        <f t="shared" si="1"/>
        <v>232.5</v>
      </c>
      <c r="G7" s="18">
        <f t="shared" si="2"/>
        <v>232.5</v>
      </c>
    </row>
    <row r="8" ht="34" customHeight="1" spans="1:7">
      <c r="A8" s="17" t="s">
        <v>11</v>
      </c>
      <c r="B8" s="18">
        <f t="shared" si="0"/>
        <v>36</v>
      </c>
      <c r="C8" s="18">
        <v>31</v>
      </c>
      <c r="D8" s="18">
        <v>5</v>
      </c>
      <c r="E8" s="18">
        <f t="shared" si="3"/>
        <v>180</v>
      </c>
      <c r="F8" s="18">
        <f t="shared" si="1"/>
        <v>90</v>
      </c>
      <c r="G8" s="18">
        <f t="shared" si="2"/>
        <v>90</v>
      </c>
    </row>
    <row r="9" ht="34" customHeight="1" spans="1:7">
      <c r="A9" s="17" t="s">
        <v>12</v>
      </c>
      <c r="B9" s="18">
        <f t="shared" si="0"/>
        <v>42</v>
      </c>
      <c r="C9" s="18">
        <v>40</v>
      </c>
      <c r="D9" s="18">
        <v>2</v>
      </c>
      <c r="E9" s="18">
        <f t="shared" si="3"/>
        <v>210</v>
      </c>
      <c r="F9" s="18">
        <f t="shared" si="1"/>
        <v>105</v>
      </c>
      <c r="G9" s="18">
        <f t="shared" si="2"/>
        <v>105</v>
      </c>
    </row>
    <row r="10" ht="34" customHeight="1" spans="1:7">
      <c r="A10" s="17" t="s">
        <v>13</v>
      </c>
      <c r="B10" s="18">
        <f t="shared" si="0"/>
        <v>141</v>
      </c>
      <c r="C10" s="18">
        <v>132</v>
      </c>
      <c r="D10" s="18">
        <v>9</v>
      </c>
      <c r="E10" s="18">
        <f t="shared" si="3"/>
        <v>705</v>
      </c>
      <c r="F10" s="18">
        <f t="shared" si="1"/>
        <v>352.5</v>
      </c>
      <c r="G10" s="18">
        <f t="shared" si="2"/>
        <v>352.5</v>
      </c>
    </row>
    <row r="11" ht="34" customHeight="1" spans="1:7">
      <c r="A11" s="17" t="s">
        <v>14</v>
      </c>
      <c r="B11" s="18">
        <f t="shared" si="0"/>
        <v>26</v>
      </c>
      <c r="C11" s="18">
        <v>26</v>
      </c>
      <c r="D11" s="18">
        <v>0</v>
      </c>
      <c r="E11" s="18">
        <f t="shared" si="3"/>
        <v>130</v>
      </c>
      <c r="F11" s="18">
        <f t="shared" si="1"/>
        <v>65</v>
      </c>
      <c r="G11" s="18">
        <f t="shared" si="2"/>
        <v>65</v>
      </c>
    </row>
    <row r="12" ht="34" customHeight="1" spans="1:7">
      <c r="A12" s="17" t="s">
        <v>15</v>
      </c>
      <c r="B12" s="18">
        <f t="shared" si="0"/>
        <v>86</v>
      </c>
      <c r="C12" s="18">
        <v>83</v>
      </c>
      <c r="D12" s="18">
        <v>3</v>
      </c>
      <c r="E12" s="18">
        <f t="shared" si="3"/>
        <v>430</v>
      </c>
      <c r="F12" s="18">
        <f t="shared" si="1"/>
        <v>215</v>
      </c>
      <c r="G12" s="18">
        <f t="shared" si="2"/>
        <v>215</v>
      </c>
    </row>
    <row r="13" ht="34" customHeight="1" spans="1:7">
      <c r="A13" s="17" t="s">
        <v>16</v>
      </c>
      <c r="B13" s="18">
        <f t="shared" si="0"/>
        <v>5</v>
      </c>
      <c r="C13" s="18">
        <v>5</v>
      </c>
      <c r="D13" s="18">
        <v>0</v>
      </c>
      <c r="E13" s="18">
        <f t="shared" si="3"/>
        <v>25</v>
      </c>
      <c r="F13" s="18">
        <f t="shared" si="1"/>
        <v>12.5</v>
      </c>
      <c r="G13" s="18">
        <f t="shared" si="2"/>
        <v>12.5</v>
      </c>
    </row>
    <row r="14" ht="34" customHeight="1" spans="1:7">
      <c r="A14" s="17" t="s">
        <v>17</v>
      </c>
      <c r="B14" s="18">
        <f t="shared" si="0"/>
        <v>33</v>
      </c>
      <c r="C14" s="18">
        <v>30</v>
      </c>
      <c r="D14" s="18">
        <v>3</v>
      </c>
      <c r="E14" s="18">
        <f t="shared" si="3"/>
        <v>165</v>
      </c>
      <c r="F14" s="18">
        <f t="shared" si="1"/>
        <v>82.5</v>
      </c>
      <c r="G14" s="18">
        <f t="shared" si="2"/>
        <v>82.5</v>
      </c>
    </row>
    <row r="15" ht="34" customHeight="1" spans="1:7">
      <c r="A15" s="17" t="s">
        <v>18</v>
      </c>
      <c r="B15" s="18">
        <f t="shared" si="0"/>
        <v>26</v>
      </c>
      <c r="C15" s="18">
        <v>24</v>
      </c>
      <c r="D15" s="18">
        <v>2</v>
      </c>
      <c r="E15" s="18">
        <f t="shared" si="3"/>
        <v>130</v>
      </c>
      <c r="F15" s="18">
        <f t="shared" si="1"/>
        <v>65</v>
      </c>
      <c r="G15" s="18">
        <f t="shared" si="2"/>
        <v>65</v>
      </c>
    </row>
    <row r="16" ht="34" customHeight="1" spans="1:7">
      <c r="A16" s="17" t="s">
        <v>19</v>
      </c>
      <c r="B16" s="18">
        <f t="shared" si="0"/>
        <v>25</v>
      </c>
      <c r="C16" s="18">
        <v>25</v>
      </c>
      <c r="D16" s="18">
        <v>0</v>
      </c>
      <c r="E16" s="18">
        <f t="shared" si="3"/>
        <v>125</v>
      </c>
      <c r="F16" s="18">
        <f t="shared" si="1"/>
        <v>62.5</v>
      </c>
      <c r="G16" s="18">
        <f t="shared" si="2"/>
        <v>62.5</v>
      </c>
    </row>
    <row r="17" ht="34" customHeight="1" spans="1:7">
      <c r="A17" s="17" t="s">
        <v>20</v>
      </c>
      <c r="B17" s="18">
        <f t="shared" si="0"/>
        <v>330</v>
      </c>
      <c r="C17" s="18">
        <v>321</v>
      </c>
      <c r="D17" s="18">
        <v>9</v>
      </c>
      <c r="E17" s="18">
        <f t="shared" si="3"/>
        <v>1650</v>
      </c>
      <c r="F17" s="18">
        <f t="shared" si="1"/>
        <v>825</v>
      </c>
      <c r="G17" s="18">
        <f t="shared" si="2"/>
        <v>825</v>
      </c>
    </row>
    <row r="18" ht="34" customHeight="1" spans="1:7">
      <c r="A18" s="17" t="s">
        <v>21</v>
      </c>
      <c r="B18" s="18">
        <f t="shared" si="0"/>
        <v>63</v>
      </c>
      <c r="C18" s="18">
        <v>61</v>
      </c>
      <c r="D18" s="18">
        <v>2</v>
      </c>
      <c r="E18" s="18">
        <f t="shared" si="3"/>
        <v>315</v>
      </c>
      <c r="F18" s="18">
        <f t="shared" si="1"/>
        <v>157.5</v>
      </c>
      <c r="G18" s="18">
        <f t="shared" si="2"/>
        <v>157.5</v>
      </c>
    </row>
    <row r="19" ht="34" customHeight="1" spans="1:7">
      <c r="A19" s="17" t="s">
        <v>22</v>
      </c>
      <c r="B19" s="18">
        <f t="shared" si="0"/>
        <v>81</v>
      </c>
      <c r="C19" s="18">
        <v>78</v>
      </c>
      <c r="D19" s="18">
        <v>3</v>
      </c>
      <c r="E19" s="18">
        <f t="shared" si="3"/>
        <v>405</v>
      </c>
      <c r="F19" s="18">
        <f t="shared" si="1"/>
        <v>202.5</v>
      </c>
      <c r="G19" s="18">
        <f t="shared" si="2"/>
        <v>202.5</v>
      </c>
    </row>
    <row r="20" ht="34" customHeight="1" spans="1:7">
      <c r="A20" s="17" t="s">
        <v>23</v>
      </c>
      <c r="B20" s="18">
        <f t="shared" si="0"/>
        <v>2</v>
      </c>
      <c r="C20" s="18">
        <v>2</v>
      </c>
      <c r="D20" s="18">
        <v>0</v>
      </c>
      <c r="E20" s="18">
        <f t="shared" si="3"/>
        <v>10</v>
      </c>
      <c r="F20" s="18">
        <f t="shared" si="1"/>
        <v>5</v>
      </c>
      <c r="G20" s="18">
        <f t="shared" si="2"/>
        <v>5</v>
      </c>
    </row>
  </sheetData>
  <mergeCells count="6">
    <mergeCell ref="A2:G2"/>
    <mergeCell ref="E3:G3"/>
    <mergeCell ref="A3:A4"/>
    <mergeCell ref="B3:B4"/>
    <mergeCell ref="C3:C4"/>
    <mergeCell ref="D3:D4"/>
  </mergeCells>
  <pageMargins left="1.41666666666667" right="0.751388888888889" top="0.708333333333333" bottom="1" header="0.472222222222222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武汉市发改委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2019-09-11T01:43:00Z</dcterms:created>
  <dcterms:modified xsi:type="dcterms:W3CDTF">2019-10-10T07:08:32Z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